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Z:\Work\10 Qiriazi\Projects\TIRCP C5\2. Hydrogen Station\H2 Station RFP\RFP\Forms\"/>
    </mc:Choice>
  </mc:AlternateContent>
  <xr:revisionPtr revIDLastSave="0" documentId="13_ncr:1_{23435524-087E-4A37-924E-8A1FAA8AFC88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Budget Propos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D23" i="1" s="1"/>
  <c r="G37" i="1"/>
  <c r="G39" i="1" s="1"/>
  <c r="F37" i="1"/>
  <c r="F39" i="1" s="1"/>
  <c r="E37" i="1"/>
  <c r="E39" i="1" s="1"/>
  <c r="G48" i="1"/>
  <c r="F48" i="1"/>
  <c r="E48" i="1"/>
  <c r="D48" i="1"/>
  <c r="C48" i="1"/>
  <c r="G44" i="1"/>
  <c r="F44" i="1"/>
  <c r="E44" i="1"/>
  <c r="D44" i="1"/>
  <c r="C44" i="1"/>
  <c r="G30" i="1"/>
  <c r="G32" i="1" s="1"/>
  <c r="F30" i="1"/>
  <c r="F32" i="1" s="1"/>
  <c r="E30" i="1"/>
  <c r="E32" i="1" s="1"/>
  <c r="C17" i="1"/>
  <c r="C23" i="1" s="1"/>
  <c r="F50" i="1" l="1"/>
  <c r="D50" i="1"/>
  <c r="E50" i="1"/>
  <c r="G50" i="1"/>
  <c r="C50" i="1"/>
</calcChain>
</file>

<file path=xl/sharedStrings.xml><?xml version="1.0" encoding="utf-8"?>
<sst xmlns="http://schemas.openxmlformats.org/spreadsheetml/2006/main" count="100" uniqueCount="55">
  <si>
    <t>Performance and Payment Bonds</t>
  </si>
  <si>
    <r>
      <rPr>
        <b/>
        <sz val="10"/>
        <color theme="1"/>
        <rFont val="Calibri"/>
        <family val="2"/>
      </rPr>
      <t>Design, Engineering and Permit Application</t>
    </r>
    <r>
      <rPr>
        <b/>
        <vertAlign val="superscript"/>
        <sz val="10"/>
        <color rgb="FFFF0000"/>
        <rFont val="Calibri (Body)"/>
      </rPr>
      <t>1)</t>
    </r>
  </si>
  <si>
    <t>General Contracting for Civil, structural and Site Preparation</t>
  </si>
  <si>
    <t>LH2 bulk storage vessel</t>
  </si>
  <si>
    <t>Gaseous H2 storage (buffer or cascade)</t>
  </si>
  <si>
    <t>Balance of major H2 wetted equip. (pump, vap., dispenser, etc)</t>
  </si>
  <si>
    <t>Metering and Distribution Electrical Switchgear</t>
  </si>
  <si>
    <t>Misc. Mech. &amp; Elec.Materials (Electrical conductor, piping, VJ)</t>
  </si>
  <si>
    <t>Misc. Mech. &amp; Elec Equipment (air compressor, valve panels, etc.)</t>
  </si>
  <si>
    <t>Spare Parts (Capital Spares)</t>
  </si>
  <si>
    <t>Equipment Installation Labor</t>
  </si>
  <si>
    <t>Commissioning &amp; Start-Up</t>
  </si>
  <si>
    <r>
      <rPr>
        <b/>
        <sz val="10"/>
        <color theme="1"/>
        <rFont val="Calibri"/>
        <family val="2"/>
      </rPr>
      <t>Training for Employees and 1st Responders</t>
    </r>
    <r>
      <rPr>
        <b/>
        <vertAlign val="superscript"/>
        <sz val="10"/>
        <color rgb="FFFF0000"/>
        <rFont val="Calibri (Body)"/>
      </rPr>
      <t>2)</t>
    </r>
  </si>
  <si>
    <r>
      <rPr>
        <b/>
        <sz val="10"/>
        <color theme="1"/>
        <rFont val="Calibri"/>
        <family val="2"/>
      </rPr>
      <t>Other Charges</t>
    </r>
    <r>
      <rPr>
        <b/>
        <vertAlign val="superscript"/>
        <sz val="10"/>
        <color rgb="FFFF0000"/>
        <rFont val="Calibri (Body)"/>
      </rPr>
      <t xml:space="preserve">4) </t>
    </r>
    <r>
      <rPr>
        <sz val="8"/>
        <color theme="1"/>
        <rFont val="Calibri (Body)"/>
      </rPr>
      <t>(Must define and list other charges)</t>
    </r>
  </si>
  <si>
    <t>Preventive Maintenance</t>
  </si>
  <si>
    <t>Included in Capital</t>
  </si>
  <si>
    <t>Corrective Maintenance</t>
  </si>
  <si>
    <r>
      <rPr>
        <b/>
        <sz val="10"/>
        <color theme="1"/>
        <rFont val="Calibri"/>
        <family val="2"/>
      </rPr>
      <t xml:space="preserve">Total Operations and Maintenance </t>
    </r>
    <r>
      <rPr>
        <sz val="8"/>
        <color theme="1"/>
        <rFont val="Arial"/>
        <family val="2"/>
      </rPr>
      <t>(excluding years 1-2)</t>
    </r>
  </si>
  <si>
    <r>
      <rPr>
        <b/>
        <sz val="10"/>
        <color theme="1"/>
        <rFont val="Calibri"/>
        <family val="2"/>
      </rPr>
      <t>Other Charges</t>
    </r>
    <r>
      <rPr>
        <b/>
        <vertAlign val="superscript"/>
        <sz val="10"/>
        <color rgb="FFFF0000"/>
        <rFont val="Calibri (Body)"/>
      </rPr>
      <t xml:space="preserve">4) </t>
    </r>
    <r>
      <rPr>
        <sz val="8"/>
        <color theme="1"/>
        <rFont val="Calibri (Body)"/>
      </rPr>
      <t>(Must define and list other charges)</t>
    </r>
  </si>
  <si>
    <r>
      <rPr>
        <b/>
        <sz val="10"/>
        <color theme="1"/>
        <rFont val="Calibri"/>
        <family val="2"/>
      </rPr>
      <t xml:space="preserve">Price/Kg </t>
    </r>
    <r>
      <rPr>
        <sz val="8"/>
        <color theme="1"/>
        <rFont val="Calibri (Body)"/>
      </rPr>
      <t>(including taxes)</t>
    </r>
  </si>
  <si>
    <t>Kgs dispensed in one year</t>
  </si>
  <si>
    <r>
      <rPr>
        <b/>
        <sz val="10"/>
        <color theme="1"/>
        <rFont val="Calibri"/>
        <family val="2"/>
      </rPr>
      <t xml:space="preserve">Total - Fuel Charge </t>
    </r>
    <r>
      <rPr>
        <sz val="8"/>
        <color theme="1"/>
        <rFont val="Calibri (Body)"/>
      </rPr>
      <t>(including taxes)</t>
    </r>
    <r>
      <rPr>
        <vertAlign val="superscript"/>
        <sz val="10"/>
        <color rgb="FFFF0000"/>
        <rFont val="Calibri (Body)"/>
      </rPr>
      <t>5</t>
    </r>
    <r>
      <rPr>
        <b/>
        <vertAlign val="superscript"/>
        <sz val="10"/>
        <color rgb="FFFF0000"/>
        <rFont val="Calibri (Body)"/>
      </rPr>
      <t>)</t>
    </r>
  </si>
  <si>
    <r>
      <rPr>
        <b/>
        <sz val="9"/>
        <color theme="1"/>
        <rFont val="Calibri"/>
        <family val="2"/>
      </rPr>
      <t>Delivery Charges</t>
    </r>
    <r>
      <rPr>
        <b/>
        <vertAlign val="superscript"/>
        <sz val="10"/>
        <color rgb="FFFF0000"/>
        <rFont val="Calibri"/>
        <family val="2"/>
      </rPr>
      <t>6</t>
    </r>
    <r>
      <rPr>
        <b/>
        <vertAlign val="superscript"/>
        <sz val="10"/>
        <color rgb="FFFF0000"/>
        <rFont val="Calibri (Body)"/>
      </rPr>
      <t>)</t>
    </r>
  </si>
  <si>
    <t>Cost per Delivery</t>
  </si>
  <si>
    <t>Total - Delivery Charges</t>
  </si>
  <si>
    <r>
      <rPr>
        <b/>
        <sz val="10"/>
        <color theme="1"/>
        <rFont val="Calibri"/>
        <family val="2"/>
      </rPr>
      <t>Other Charges</t>
    </r>
    <r>
      <rPr>
        <b/>
        <vertAlign val="superscript"/>
        <sz val="10"/>
        <color rgb="FFFF0000"/>
        <rFont val="Calibri (Body)"/>
      </rPr>
      <t xml:space="preserve">4) </t>
    </r>
    <r>
      <rPr>
        <sz val="8"/>
        <color theme="1"/>
        <rFont val="Calibri (Body)"/>
      </rPr>
      <t>(Must define and list other charges)</t>
    </r>
  </si>
  <si>
    <t>Footnotes</t>
  </si>
  <si>
    <t>Cost Proposal #1: BASE BID CHARGES</t>
  </si>
  <si>
    <t>Estimated Annual Deliveries</t>
  </si>
  <si>
    <r>
      <t xml:space="preserve">Operation &amp; Maintenance </t>
    </r>
    <r>
      <rPr>
        <sz val="8"/>
        <color theme="1"/>
        <rFont val="Arial"/>
        <family val="2"/>
      </rPr>
      <t>(2 year term, plus three 1-year options)</t>
    </r>
    <r>
      <rPr>
        <b/>
        <vertAlign val="superscript"/>
        <sz val="10"/>
        <color rgb="FFFF0000"/>
        <rFont val="Arial"/>
        <family val="2"/>
      </rPr>
      <t>3)</t>
    </r>
  </si>
  <si>
    <t>Equipment Purchases
(Including Warranties &amp; Minimum Two Years O &amp; M)</t>
  </si>
  <si>
    <t>YEAR ONE</t>
  </si>
  <si>
    <t>YEAR TWO</t>
  </si>
  <si>
    <t>YEAR THREE</t>
  </si>
  <si>
    <t>YEAR FOUR</t>
  </si>
  <si>
    <t>YEAR FIVE</t>
  </si>
  <si>
    <t>INITIAL TERM
BEGINS WITH FINAL ACCEPTANCE</t>
  </si>
  <si>
    <t>OPTION TERM</t>
  </si>
  <si>
    <r>
      <t>Sales Tax @</t>
    </r>
    <r>
      <rPr>
        <sz val="10"/>
        <color theme="1"/>
        <rFont val="Calibri"/>
        <family val="2"/>
      </rPr>
      <t xml:space="preserve"> </t>
    </r>
    <r>
      <rPr>
        <b/>
        <sz val="10"/>
        <color theme="1"/>
        <rFont val="Calibri"/>
        <family val="2"/>
      </rPr>
      <t>9.25%</t>
    </r>
  </si>
  <si>
    <r>
      <t xml:space="preserve">FORM Q: HTA (Eureka, CA) Hydrogen Fueling Station Cost Proposal
</t>
    </r>
    <r>
      <rPr>
        <b/>
        <sz val="10"/>
        <color theme="0"/>
        <rFont val="Arial"/>
        <family val="2"/>
      </rPr>
      <t>(Proposers must complete this form and submit with their application. Fill-in Yellow Highlighted Cells)</t>
    </r>
    <r>
      <rPr>
        <b/>
        <sz val="12"/>
        <color theme="0"/>
        <rFont val="Calibri"/>
        <family val="2"/>
      </rPr>
      <t xml:space="preserve">
</t>
    </r>
  </si>
  <si>
    <t>Total Cost Proposal</t>
  </si>
  <si>
    <t>CAPITAL ONE-TIME CHARGES
FIRM FIXED PRICE</t>
  </si>
  <si>
    <t>H35 Hydrogen Fueling Station Base Bid Annual Fees</t>
  </si>
  <si>
    <t>Cost Proposal #5: TOTAL ANNUAL FUEL CHARGES</t>
  </si>
  <si>
    <r>
      <t>Cost Propose #2: ADD-ALTERNATE CHARGES</t>
    </r>
    <r>
      <rPr>
        <b/>
        <vertAlign val="superscript"/>
        <sz val="10"/>
        <color rgb="FFFF0000"/>
        <rFont val="Calibri"/>
        <family val="2"/>
      </rPr>
      <t>9)</t>
    </r>
  </si>
  <si>
    <r>
      <rPr>
        <b/>
        <sz val="10"/>
        <rFont val="Calibri"/>
        <family val="2"/>
      </rPr>
      <t xml:space="preserve">Initial Term Transitional O&amp;M Services </t>
    </r>
    <r>
      <rPr>
        <b/>
        <vertAlign val="superscript"/>
        <sz val="10"/>
        <color rgb="FFFF0000"/>
        <rFont val="Arial"/>
        <family val="2"/>
      </rPr>
      <t>7)</t>
    </r>
  </si>
  <si>
    <r>
      <t>Temporary Fueling</t>
    </r>
    <r>
      <rPr>
        <b/>
        <vertAlign val="superscript"/>
        <sz val="10"/>
        <color rgb="FFFF0000"/>
        <rFont val="Arial"/>
        <family val="2"/>
      </rPr>
      <t xml:space="preserve">8) </t>
    </r>
  </si>
  <si>
    <r>
      <t>H70 Light Duty Hydrogen Fueling System Add-Alternate Annual Fees</t>
    </r>
    <r>
      <rPr>
        <b/>
        <vertAlign val="superscript"/>
        <sz val="10"/>
        <color rgb="FFFF0000"/>
        <rFont val="Calibri"/>
        <family val="2"/>
      </rPr>
      <t>9)</t>
    </r>
  </si>
  <si>
    <r>
      <rPr>
        <sz val="9"/>
        <color theme="1"/>
        <rFont val="Arial"/>
        <family val="2"/>
      </rPr>
      <t xml:space="preserve">1) </t>
    </r>
    <r>
      <rPr>
        <sz val="9"/>
        <color theme="1"/>
        <rFont val="Calibri"/>
        <family val="2"/>
      </rPr>
      <t>Contractor will be responsible for obtaining and paying for all permits.
2</t>
    </r>
    <r>
      <rPr>
        <sz val="9"/>
        <color theme="1"/>
        <rFont val="Arial"/>
        <family val="2"/>
      </rPr>
      <t>)</t>
    </r>
    <r>
      <rPr>
        <sz val="9"/>
        <color theme="1"/>
        <rFont val="Calibri"/>
        <family val="2"/>
      </rPr>
      <t xml:space="preserve"> Technical support to assist CTE in conducting employee and 1st responder training, including project-specific Emergency Response training
3</t>
    </r>
    <r>
      <rPr>
        <sz val="9"/>
        <color theme="1"/>
        <rFont val="Arial"/>
        <family val="2"/>
      </rPr>
      <t>)</t>
    </r>
    <r>
      <rPr>
        <sz val="9"/>
        <color theme="1"/>
        <rFont val="Calibri"/>
        <family val="2"/>
      </rPr>
      <t xml:space="preserve"> Proposer must include two years of O&amp;M Services in capital costs. </t>
    </r>
    <r>
      <rPr>
        <sz val="9"/>
        <color theme="1"/>
        <rFont val="Arial"/>
        <family val="2"/>
      </rPr>
      <t>O&amp;M Services costs must be all inclusive of labor, parts, travel, and other miscellaneous expenses.</t>
    </r>
    <r>
      <rPr>
        <sz val="9"/>
        <color theme="1"/>
        <rFont val="Calibri"/>
        <family val="2"/>
      </rPr>
      <t xml:space="preserve">
4</t>
    </r>
    <r>
      <rPr>
        <sz val="9"/>
        <color theme="1"/>
        <rFont val="Arial"/>
        <family val="2"/>
      </rPr>
      <t>)</t>
    </r>
    <r>
      <rPr>
        <sz val="9"/>
        <color theme="1"/>
        <rFont val="Calibri"/>
        <family val="2"/>
      </rPr>
      <t xml:space="preserve"> Other charges or equipment if not included in previous categories. </t>
    </r>
    <r>
      <rPr>
        <u/>
        <sz val="9"/>
        <color theme="1"/>
        <rFont val="Arial"/>
        <family val="2"/>
      </rPr>
      <t>Proposer must provide further detail identifying the makeup of all other charges or equipment grouped in this category</t>
    </r>
    <r>
      <rPr>
        <sz val="9"/>
        <color theme="1"/>
        <rFont val="Calibri"/>
        <family val="2"/>
      </rPr>
      <t>.#
5</t>
    </r>
    <r>
      <rPr>
        <sz val="9"/>
        <color theme="1"/>
        <rFont val="Arial"/>
        <family val="2"/>
      </rPr>
      <t>)</t>
    </r>
    <r>
      <rPr>
        <sz val="9"/>
        <color theme="1"/>
        <rFont val="Calibri"/>
        <family val="2"/>
      </rPr>
      <t xml:space="preserve"> Provide a firm-fixed price/maximum price per Kg dispensed.  If awarded a contract, Contractor may charge less based on current fuel pricing structure.
6</t>
    </r>
    <r>
      <rPr>
        <sz val="9"/>
        <color theme="1"/>
        <rFont val="Arial"/>
        <family val="2"/>
      </rPr>
      <t>)</t>
    </r>
    <r>
      <rPr>
        <sz val="9"/>
        <color theme="1"/>
        <rFont val="Calibri"/>
        <family val="2"/>
      </rPr>
      <t xml:space="preserve"> Delivery charge if not included in "Fuel Price."</t>
    </r>
    <r>
      <rPr>
        <sz val="9"/>
        <color theme="1"/>
        <rFont val="Arial"/>
        <family val="2"/>
      </rPr>
      <t xml:space="preserve"> Delivery charge must be all inclusive, including any expenses for hazmat charges, mileage, certification of quality, and any other miscellaneous expenses for the delivery of fuel to HTA.                                                                                                                                                                                                                                             7) Transitional O&amp;M Services is for the initial 2-year term 
8) Temporary Refueling cost estimate should include at least: equipment, setup, fuel costs, and delivery costs, assuming </t>
    </r>
    <r>
      <rPr>
        <b/>
        <u/>
        <sz val="9"/>
        <rFont val="Arial"/>
        <family val="2"/>
      </rPr>
      <t>75 kg/week</t>
    </r>
    <r>
      <rPr>
        <sz val="9"/>
        <color theme="1"/>
        <rFont val="Arial"/>
        <family val="2"/>
      </rPr>
      <t xml:space="preserve"> for the time period specified in Section 2 of the RFP.</t>
    </r>
    <r>
      <rPr>
        <sz val="9"/>
        <color theme="1"/>
        <rFont val="Calibri"/>
        <family val="2"/>
      </rPr>
      <t xml:space="preserve">
9) Requested costs for the Add-Alternate are to be incremental costs above and beyond the Base Bid.</t>
    </r>
  </si>
  <si>
    <r>
      <t xml:space="preserve">TOTAL - Equipment </t>
    </r>
    <r>
      <rPr>
        <sz val="8"/>
        <color theme="1"/>
        <rFont val="Calibri (Body)"/>
      </rPr>
      <t>(total of cells C8 through C16)</t>
    </r>
  </si>
  <si>
    <r>
      <t xml:space="preserve">Fuel Price </t>
    </r>
    <r>
      <rPr>
        <sz val="8"/>
        <color theme="1"/>
        <rFont val="Calibri (Body)"/>
      </rPr>
      <t>(2 year term, plus three 1-year options)</t>
    </r>
  </si>
  <si>
    <t>ANNUAL O&amp;M FEES
FIRM FIXED PRICE</t>
  </si>
  <si>
    <t>ANNUAL FUEL CHARGES
MAXIMUM NOT-TO-EXCEED PRICE</t>
  </si>
  <si>
    <t xml:space="preserve"> Cost Proposal #4: TOTAL ADD-ALTERNATE ANNUAL O&amp;M FEES</t>
  </si>
  <si>
    <t xml:space="preserve"> Cost Proposal #3: TOTAL BASE BID ANNUAL O&amp;M 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</si>
</sst>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9">
    <font>
      <sz val="12"/>
      <color theme="1"/>
      <name val="Calibri"/>
      <scheme val="minor"/>
    </font>
    <font>
      <b/>
      <sz val="12"/>
      <color theme="0"/>
      <name val="Calibri"/>
      <family val="2"/>
    </font>
    <font>
      <sz val="12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b/>
      <vertAlign val="superscript"/>
      <sz val="10"/>
      <color rgb="FFFF0000"/>
      <name val="Calibri (Body)"/>
    </font>
    <font>
      <sz val="8"/>
      <color theme="1"/>
      <name val="Arial"/>
      <family val="2"/>
    </font>
    <font>
      <sz val="8"/>
      <color theme="1"/>
      <name val="Calibri (Body)"/>
    </font>
    <font>
      <vertAlign val="superscript"/>
      <sz val="10"/>
      <color rgb="FFFF0000"/>
      <name val="Calibri (Body)"/>
    </font>
    <font>
      <b/>
      <vertAlign val="superscript"/>
      <sz val="10"/>
      <color rgb="FFFF0000"/>
      <name val="Calibri"/>
      <family val="2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b/>
      <sz val="10"/>
      <color theme="0"/>
      <name val="Arial"/>
      <family val="2"/>
    </font>
    <font>
      <sz val="12"/>
      <color theme="0"/>
      <name val="Calibri"/>
      <family val="2"/>
    </font>
    <font>
      <b/>
      <sz val="10"/>
      <name val="Calibri"/>
      <family val="2"/>
    </font>
    <font>
      <b/>
      <vertAlign val="superscript"/>
      <sz val="10"/>
      <color rgb="FFFF0000"/>
      <name val="Arial"/>
      <family val="2"/>
    </font>
    <font>
      <b/>
      <u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rgb="FFAEABAB"/>
        <bgColor rgb="FFAEABAB"/>
      </patternFill>
    </fill>
    <fill>
      <patternFill patternType="solid">
        <fgColor rgb="FFFEF2CB"/>
        <bgColor rgb="FFFEF2CB"/>
      </patternFill>
    </fill>
    <fill>
      <patternFill patternType="solid">
        <fgColor rgb="FFA5A5A5"/>
        <bgColor rgb="FFA5A5A5"/>
      </patternFill>
    </fill>
    <fill>
      <patternFill patternType="solid">
        <fgColor rgb="FFD8D8D8"/>
        <bgColor rgb="FFD8D8D8"/>
      </patternFill>
    </fill>
    <fill>
      <patternFill patternType="solid">
        <fgColor rgb="FFA8D08D"/>
        <bgColor rgb="FFA8D08D"/>
      </patternFill>
    </fill>
    <fill>
      <patternFill patternType="solid">
        <fgColor theme="1"/>
        <bgColor rgb="FFFEF2CB"/>
      </patternFill>
    </fill>
    <fill>
      <patternFill patternType="solid">
        <fgColor theme="0" tint="-0.14999847407452621"/>
        <bgColor rgb="FFAEABAB"/>
      </patternFill>
    </fill>
    <fill>
      <patternFill patternType="solid">
        <fgColor theme="0" tint="-4.9989318521683403E-2"/>
        <bgColor rgb="FFBFBFBF"/>
      </patternFill>
    </fill>
  </fills>
  <borders count="6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/>
      <top style="double">
        <color rgb="FF000000"/>
      </top>
      <bottom style="medium">
        <color rgb="FF000000"/>
      </bottom>
      <diagonal/>
    </border>
    <border>
      <left/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double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double">
        <color rgb="FF000000"/>
      </top>
      <bottom/>
      <diagonal/>
    </border>
    <border>
      <left/>
      <right style="medium">
        <color rgb="FF000000"/>
      </right>
      <top style="double">
        <color rgb="FF000000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double">
        <color rgb="FF000000"/>
      </bottom>
      <diagonal/>
    </border>
    <border>
      <left style="medium">
        <color indexed="64"/>
      </left>
      <right/>
      <top style="double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double">
        <color rgb="FF000000"/>
      </bottom>
      <diagonal/>
    </border>
    <border>
      <left/>
      <right style="medium">
        <color indexed="64"/>
      </right>
      <top style="double">
        <color rgb="FF000000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double">
        <color rgb="FF000000"/>
      </bottom>
      <diagonal/>
    </border>
    <border>
      <left style="medium">
        <color indexed="64"/>
      </left>
      <right style="medium">
        <color indexed="64"/>
      </right>
      <top style="double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0" xfId="0" applyFont="1"/>
    <xf numFmtId="0" fontId="4" fillId="0" borderId="7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44" fontId="4" fillId="6" borderId="11" xfId="0" applyNumberFormat="1" applyFont="1" applyFill="1" applyBorder="1" applyAlignment="1">
      <alignment horizontal="center" vertical="center"/>
    </xf>
    <xf numFmtId="0" fontId="4" fillId="0" borderId="21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44" fontId="3" fillId="0" borderId="10" xfId="0" applyNumberFormat="1" applyFont="1" applyBorder="1" applyAlignment="1">
      <alignment horizontal="left" vertical="center"/>
    </xf>
    <xf numFmtId="44" fontId="4" fillId="0" borderId="24" xfId="0" applyNumberFormat="1" applyFont="1" applyBorder="1" applyAlignment="1">
      <alignment horizontal="left" vertical="center"/>
    </xf>
    <xf numFmtId="44" fontId="3" fillId="0" borderId="0" xfId="0" applyNumberFormat="1" applyFont="1"/>
    <xf numFmtId="43" fontId="3" fillId="0" borderId="15" xfId="0" applyNumberFormat="1" applyFont="1" applyBorder="1" applyAlignment="1">
      <alignment horizontal="center" vertical="center"/>
    </xf>
    <xf numFmtId="44" fontId="3" fillId="0" borderId="11" xfId="0" applyNumberFormat="1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44" fontId="4" fillId="0" borderId="25" xfId="0" applyNumberFormat="1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43" fontId="4" fillId="0" borderId="0" xfId="0" applyNumberFormat="1" applyFont="1" applyAlignment="1">
      <alignment horizontal="left" vertical="center"/>
    </xf>
    <xf numFmtId="44" fontId="4" fillId="0" borderId="0" xfId="0" applyNumberFormat="1" applyFont="1" applyAlignment="1">
      <alignment horizontal="left" vertical="center"/>
    </xf>
    <xf numFmtId="0" fontId="4" fillId="3" borderId="33" xfId="0" applyFont="1" applyFill="1" applyBorder="1" applyAlignment="1">
      <alignment horizontal="center" vertical="center" wrapText="1"/>
    </xf>
    <xf numFmtId="44" fontId="4" fillId="0" borderId="24" xfId="0" applyNumberFormat="1" applyFont="1" applyBorder="1" applyAlignment="1">
      <alignment horizontal="center" vertical="center"/>
    </xf>
    <xf numFmtId="44" fontId="3" fillId="4" borderId="15" xfId="0" applyNumberFormat="1" applyFont="1" applyFill="1" applyBorder="1" applyAlignment="1" applyProtection="1">
      <alignment horizontal="left" vertical="center"/>
      <protection locked="0"/>
    </xf>
    <xf numFmtId="44" fontId="4" fillId="0" borderId="22" xfId="0" applyNumberFormat="1" applyFont="1" applyBorder="1" applyAlignment="1">
      <alignment horizontal="center" vertical="center"/>
    </xf>
    <xf numFmtId="44" fontId="4" fillId="0" borderId="15" xfId="0" applyNumberFormat="1" applyFont="1" applyBorder="1" applyAlignment="1">
      <alignment horizontal="center" vertical="center"/>
    </xf>
    <xf numFmtId="1" fontId="3" fillId="4" borderId="15" xfId="0" applyNumberFormat="1" applyFont="1" applyFill="1" applyBorder="1" applyAlignment="1" applyProtection="1">
      <alignment horizontal="center" vertical="center"/>
      <protection locked="0"/>
    </xf>
    <xf numFmtId="0" fontId="16" fillId="3" borderId="18" xfId="0" applyFont="1" applyFill="1" applyBorder="1" applyAlignment="1">
      <alignment horizontal="center" vertical="center" wrapText="1"/>
    </xf>
    <xf numFmtId="0" fontId="16" fillId="3" borderId="38" xfId="0" applyFont="1" applyFill="1" applyBorder="1" applyAlignment="1">
      <alignment horizontal="center" vertical="center" wrapText="1"/>
    </xf>
    <xf numFmtId="0" fontId="16" fillId="3" borderId="39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left" vertical="center"/>
    </xf>
    <xf numFmtId="44" fontId="3" fillId="4" borderId="51" xfId="0" applyNumberFormat="1" applyFont="1" applyFill="1" applyBorder="1" applyAlignment="1" applyProtection="1">
      <alignment horizontal="left" vertical="center"/>
      <protection locked="0"/>
    </xf>
    <xf numFmtId="44" fontId="3" fillId="5" borderId="51" xfId="0" applyNumberFormat="1" applyFont="1" applyFill="1" applyBorder="1" applyAlignment="1">
      <alignment horizontal="right" vertical="center"/>
    </xf>
    <xf numFmtId="44" fontId="4" fillId="0" borderId="52" xfId="0" applyNumberFormat="1" applyFont="1" applyBorder="1" applyAlignment="1">
      <alignment horizontal="left" vertical="center"/>
    </xf>
    <xf numFmtId="44" fontId="3" fillId="4" borderId="53" xfId="0" applyNumberFormat="1" applyFont="1" applyFill="1" applyBorder="1" applyAlignment="1" applyProtection="1">
      <alignment horizontal="left" vertical="center"/>
      <protection locked="0"/>
    </xf>
    <xf numFmtId="44" fontId="4" fillId="0" borderId="54" xfId="0" applyNumberFormat="1" applyFont="1" applyBorder="1" applyAlignment="1">
      <alignment horizontal="left" vertical="center"/>
    </xf>
    <xf numFmtId="44" fontId="3" fillId="4" borderId="56" xfId="0" applyNumberFormat="1" applyFont="1" applyFill="1" applyBorder="1" applyAlignment="1" applyProtection="1">
      <alignment horizontal="left" vertical="center"/>
      <protection locked="0"/>
    </xf>
    <xf numFmtId="44" fontId="3" fillId="5" borderId="56" xfId="0" applyNumberFormat="1" applyFont="1" applyFill="1" applyBorder="1" applyAlignment="1">
      <alignment horizontal="right" vertical="center"/>
    </xf>
    <xf numFmtId="44" fontId="4" fillId="0" borderId="57" xfId="0" applyNumberFormat="1" applyFont="1" applyBorder="1" applyAlignment="1">
      <alignment horizontal="left" vertical="center"/>
    </xf>
    <xf numFmtId="44" fontId="3" fillId="4" borderId="58" xfId="0" applyNumberFormat="1" applyFont="1" applyFill="1" applyBorder="1" applyAlignment="1" applyProtection="1">
      <alignment horizontal="left" vertical="center"/>
      <protection locked="0"/>
    </xf>
    <xf numFmtId="44" fontId="4" fillId="0" borderId="59" xfId="0" applyNumberFormat="1" applyFont="1" applyBorder="1" applyAlignment="1">
      <alignment horizontal="left" vertical="center"/>
    </xf>
    <xf numFmtId="0" fontId="16" fillId="3" borderId="60" xfId="0" applyFont="1" applyFill="1" applyBorder="1" applyAlignment="1">
      <alignment horizontal="center" vertical="center" wrapText="1"/>
    </xf>
    <xf numFmtId="0" fontId="4" fillId="3" borderId="61" xfId="0" applyFont="1" applyFill="1" applyBorder="1" applyAlignment="1">
      <alignment horizontal="center" vertical="center" wrapText="1"/>
    </xf>
    <xf numFmtId="0" fontId="3" fillId="10" borderId="5" xfId="0" applyFont="1" applyFill="1" applyBorder="1"/>
    <xf numFmtId="0" fontId="3" fillId="10" borderId="6" xfId="0" applyFont="1" applyFill="1" applyBorder="1"/>
    <xf numFmtId="0" fontId="3" fillId="10" borderId="18" xfId="0" applyFont="1" applyFill="1" applyBorder="1"/>
    <xf numFmtId="44" fontId="3" fillId="4" borderId="22" xfId="0" applyNumberFormat="1" applyFont="1" applyFill="1" applyBorder="1" applyAlignment="1" applyProtection="1">
      <alignment horizontal="center" vertical="center"/>
      <protection locked="0"/>
    </xf>
    <xf numFmtId="44" fontId="3" fillId="4" borderId="15" xfId="0" applyNumberFormat="1" applyFont="1" applyFill="1" applyBorder="1" applyAlignment="1" applyProtection="1">
      <alignment horizontal="center" vertical="center"/>
      <protection locked="0"/>
    </xf>
    <xf numFmtId="44" fontId="3" fillId="4" borderId="8" xfId="0" applyNumberFormat="1" applyFont="1" applyFill="1" applyBorder="1" applyAlignment="1" applyProtection="1">
      <alignment horizontal="center" vertical="center"/>
      <protection locked="0"/>
    </xf>
    <xf numFmtId="44" fontId="3" fillId="8" borderId="5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top" wrapText="1"/>
    </xf>
    <xf numFmtId="0" fontId="15" fillId="0" borderId="2" xfId="0" applyFont="1" applyBorder="1"/>
    <xf numFmtId="0" fontId="15" fillId="0" borderId="3" xfId="0" applyFont="1" applyBorder="1"/>
    <xf numFmtId="0" fontId="4" fillId="0" borderId="40" xfId="0" applyFont="1" applyBorder="1" applyAlignment="1">
      <alignment horizontal="left" vertical="center"/>
    </xf>
    <xf numFmtId="0" fontId="2" fillId="0" borderId="48" xfId="0" applyFont="1" applyBorder="1"/>
    <xf numFmtId="0" fontId="4" fillId="5" borderId="40" xfId="0" applyFont="1" applyFill="1" applyBorder="1" applyAlignment="1">
      <alignment horizontal="center" vertical="center" wrapText="1"/>
    </xf>
    <xf numFmtId="0" fontId="4" fillId="6" borderId="41" xfId="0" applyFont="1" applyFill="1" applyBorder="1" applyAlignment="1">
      <alignment horizontal="center" vertical="center"/>
    </xf>
    <xf numFmtId="0" fontId="2" fillId="0" borderId="42" xfId="0" applyFont="1" applyBorder="1"/>
    <xf numFmtId="0" fontId="2" fillId="0" borderId="43" xfId="0" applyFont="1" applyBorder="1"/>
    <xf numFmtId="0" fontId="16" fillId="3" borderId="28" xfId="0" applyFont="1" applyFill="1" applyBorder="1" applyAlignment="1">
      <alignment horizontal="center"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29" xfId="0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left" vertical="center"/>
    </xf>
    <xf numFmtId="0" fontId="2" fillId="0" borderId="49" xfId="0" applyFont="1" applyBorder="1"/>
    <xf numFmtId="0" fontId="4" fillId="0" borderId="45" xfId="0" applyFont="1" applyBorder="1" applyAlignment="1">
      <alignment horizontal="right" vertical="center" wrapText="1"/>
    </xf>
    <xf numFmtId="0" fontId="2" fillId="0" borderId="50" xfId="0" applyFont="1" applyBorder="1"/>
    <xf numFmtId="0" fontId="4" fillId="3" borderId="46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55" xfId="0" applyFont="1" applyFill="1" applyBorder="1" applyAlignment="1">
      <alignment horizontal="center" vertical="center" wrapText="1"/>
    </xf>
    <xf numFmtId="0" fontId="4" fillId="3" borderId="47" xfId="0" applyFont="1" applyFill="1" applyBorder="1" applyAlignment="1">
      <alignment horizontal="center" vertical="center" wrapText="1"/>
    </xf>
    <xf numFmtId="0" fontId="16" fillId="9" borderId="62" xfId="0" applyFont="1" applyFill="1" applyBorder="1" applyAlignment="1">
      <alignment horizontal="left" vertical="center"/>
    </xf>
    <xf numFmtId="0" fontId="16" fillId="9" borderId="63" xfId="0" applyFont="1" applyFill="1" applyBorder="1" applyAlignment="1">
      <alignment horizontal="left" vertical="center"/>
    </xf>
    <xf numFmtId="0" fontId="16" fillId="9" borderId="64" xfId="0" applyFont="1" applyFill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4" xfId="0" applyFont="1" applyBorder="1"/>
    <xf numFmtId="0" fontId="4" fillId="6" borderId="9" xfId="0" applyFont="1" applyFill="1" applyBorder="1" applyAlignment="1">
      <alignment horizontal="center" vertical="center"/>
    </xf>
    <xf numFmtId="0" fontId="2" fillId="0" borderId="10" xfId="0" applyFont="1" applyBorder="1"/>
    <xf numFmtId="0" fontId="2" fillId="0" borderId="11" xfId="0" applyFont="1" applyBorder="1"/>
    <xf numFmtId="0" fontId="6" fillId="0" borderId="0" xfId="0" applyFont="1" applyAlignment="1">
      <alignment horizontal="left" vertical="top" wrapText="1"/>
    </xf>
    <xf numFmtId="0" fontId="0" fillId="0" borderId="0" xfId="0"/>
    <xf numFmtId="0" fontId="16" fillId="3" borderId="35" xfId="0" applyFont="1" applyFill="1" applyBorder="1" applyAlignment="1">
      <alignment horizontal="center" vertical="center" wrapText="1"/>
    </xf>
    <xf numFmtId="0" fontId="2" fillId="0" borderId="36" xfId="0" applyFont="1" applyBorder="1"/>
    <xf numFmtId="0" fontId="4" fillId="3" borderId="35" xfId="0" applyFont="1" applyFill="1" applyBorder="1" applyAlignment="1">
      <alignment horizontal="center" vertical="center" wrapText="1"/>
    </xf>
    <xf numFmtId="0" fontId="2" fillId="0" borderId="37" xfId="0" applyFont="1" applyBorder="1"/>
    <xf numFmtId="0" fontId="4" fillId="0" borderId="30" xfId="0" applyFont="1" applyBorder="1" applyAlignment="1">
      <alignment horizontal="right" vertical="center"/>
    </xf>
    <xf numFmtId="0" fontId="2" fillId="0" borderId="31" xfId="0" applyFont="1" applyBorder="1"/>
    <xf numFmtId="0" fontId="2" fillId="0" borderId="32" xfId="0" applyFont="1" applyBorder="1"/>
    <xf numFmtId="0" fontId="4" fillId="3" borderId="28" xfId="0" applyFont="1" applyFill="1" applyBorder="1" applyAlignment="1">
      <alignment horizontal="center" vertical="center" wrapText="1"/>
    </xf>
    <xf numFmtId="0" fontId="2" fillId="0" borderId="29" xfId="0" applyFont="1" applyBorder="1"/>
    <xf numFmtId="0" fontId="4" fillId="0" borderId="13" xfId="0" applyFont="1" applyBorder="1" applyAlignment="1">
      <alignment horizontal="left" vertical="center"/>
    </xf>
    <xf numFmtId="0" fontId="2" fillId="0" borderId="14" xfId="0" applyFont="1" applyBorder="1"/>
    <xf numFmtId="0" fontId="4" fillId="0" borderId="16" xfId="0" applyFont="1" applyBorder="1" applyAlignment="1">
      <alignment horizontal="right" vertical="center"/>
    </xf>
    <xf numFmtId="0" fontId="2" fillId="0" borderId="17" xfId="0" applyFont="1" applyBorder="1"/>
    <xf numFmtId="0" fontId="4" fillId="7" borderId="19" xfId="0" applyFont="1" applyFill="1" applyBorder="1" applyAlignment="1">
      <alignment horizontal="center" vertical="center"/>
    </xf>
    <xf numFmtId="0" fontId="2" fillId="0" borderId="20" xfId="0" applyFont="1" applyBorder="1"/>
    <xf numFmtId="0" fontId="2" fillId="0" borderId="26" xfId="0" applyFont="1" applyBorder="1"/>
    <xf numFmtId="0" fontId="4" fillId="0" borderId="27" xfId="0" applyFont="1" applyBorder="1" applyAlignment="1">
      <alignment horizontal="left"/>
    </xf>
    <xf numFmtId="0" fontId="2" fillId="0" borderId="2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6"/>
  <sheetViews>
    <sheetView tabSelected="1" workbookViewId="0">
      <selection activeCell="I14" sqref="I14"/>
    </sheetView>
  </sheetViews>
  <sheetFormatPr defaultColWidth="11.25" defaultRowHeight="15" customHeight="1"/>
  <cols>
    <col min="1" max="1" width="2.75" customWidth="1"/>
    <col min="2" max="2" width="46.5" customWidth="1"/>
    <col min="3" max="7" width="13.75" customWidth="1"/>
    <col min="8" max="8" width="11.75" customWidth="1"/>
    <col min="9" max="26" width="10.75" customWidth="1"/>
  </cols>
  <sheetData>
    <row r="1" spans="1:26" ht="31.5" customHeight="1" thickBot="1">
      <c r="A1" s="47" t="s">
        <v>39</v>
      </c>
      <c r="B1" s="48"/>
      <c r="C1" s="48"/>
      <c r="D1" s="48"/>
      <c r="E1" s="48"/>
      <c r="F1" s="48"/>
      <c r="G1" s="49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0" customHeight="1">
      <c r="A2" s="56" t="s">
        <v>41</v>
      </c>
      <c r="B2" s="57"/>
      <c r="C2" s="57"/>
      <c r="D2" s="58"/>
      <c r="E2" s="40"/>
      <c r="F2" s="40"/>
      <c r="G2" s="4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40.5">
      <c r="A3" s="25"/>
      <c r="B3" s="24"/>
      <c r="C3" s="38" t="s">
        <v>27</v>
      </c>
      <c r="D3" s="26" t="s">
        <v>44</v>
      </c>
      <c r="E3" s="42"/>
      <c r="F3" s="42"/>
      <c r="G3" s="4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27" t="s">
        <v>0</v>
      </c>
      <c r="B4" s="2"/>
      <c r="C4" s="33"/>
      <c r="D4" s="28"/>
      <c r="E4" s="40"/>
      <c r="F4" s="40"/>
      <c r="G4" s="4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6.5" customHeight="1">
      <c r="A5" s="27" t="s">
        <v>1</v>
      </c>
      <c r="B5" s="2"/>
      <c r="C5" s="33"/>
      <c r="D5" s="28"/>
      <c r="E5" s="40"/>
      <c r="F5" s="40"/>
      <c r="G5" s="4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6.5" customHeight="1">
      <c r="A6" s="50" t="s">
        <v>2</v>
      </c>
      <c r="B6" s="51"/>
      <c r="C6" s="33"/>
      <c r="D6" s="28"/>
      <c r="E6" s="40"/>
      <c r="F6" s="40"/>
      <c r="G6" s="4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customHeight="1">
      <c r="A7" s="52" t="s">
        <v>30</v>
      </c>
      <c r="B7" s="51"/>
      <c r="C7" s="34"/>
      <c r="D7" s="29"/>
      <c r="E7" s="40"/>
      <c r="F7" s="40"/>
      <c r="G7" s="4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6.5" customHeight="1">
      <c r="A8" s="53"/>
      <c r="B8" s="2" t="s">
        <v>3</v>
      </c>
      <c r="C8" s="33"/>
      <c r="D8" s="46"/>
      <c r="E8" s="40"/>
      <c r="F8" s="40"/>
      <c r="G8" s="4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6.5" customHeight="1">
      <c r="A9" s="54"/>
      <c r="B9" s="2" t="s">
        <v>4</v>
      </c>
      <c r="C9" s="33"/>
      <c r="D9" s="28"/>
      <c r="E9" s="40"/>
      <c r="F9" s="40"/>
      <c r="G9" s="4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6.5" customHeight="1">
      <c r="A10" s="54"/>
      <c r="B10" s="2" t="s">
        <v>5</v>
      </c>
      <c r="C10" s="33"/>
      <c r="D10" s="28"/>
      <c r="E10" s="40"/>
      <c r="F10" s="40"/>
      <c r="G10" s="4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6.5" customHeight="1">
      <c r="A11" s="54"/>
      <c r="B11" s="2" t="s">
        <v>6</v>
      </c>
      <c r="C11" s="33"/>
      <c r="D11" s="28"/>
      <c r="E11" s="40"/>
      <c r="F11" s="40"/>
      <c r="G11" s="4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6.5" customHeight="1">
      <c r="A12" s="54"/>
      <c r="B12" s="2" t="s">
        <v>7</v>
      </c>
      <c r="C12" s="33"/>
      <c r="D12" s="28"/>
      <c r="E12" s="40"/>
      <c r="F12" s="40"/>
      <c r="G12" s="4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6.5" customHeight="1">
      <c r="A13" s="54"/>
      <c r="B13" s="2" t="s">
        <v>8</v>
      </c>
      <c r="C13" s="33"/>
      <c r="D13" s="28"/>
      <c r="E13" s="40"/>
      <c r="F13" s="40"/>
      <c r="G13" s="4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6.5" customHeight="1">
      <c r="A14" s="54"/>
      <c r="B14" s="2" t="s">
        <v>9</v>
      </c>
      <c r="C14" s="33"/>
      <c r="D14" s="28"/>
      <c r="E14" s="40"/>
      <c r="F14" s="40"/>
      <c r="G14" s="4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6.5" customHeight="1">
      <c r="A15" s="54"/>
      <c r="B15" s="2" t="s">
        <v>45</v>
      </c>
      <c r="C15" s="33"/>
      <c r="D15" s="28"/>
      <c r="E15" s="40"/>
      <c r="F15" s="40"/>
      <c r="G15" s="4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6.5" customHeight="1">
      <c r="A16" s="54"/>
      <c r="B16" s="2" t="s">
        <v>38</v>
      </c>
      <c r="C16" s="33"/>
      <c r="D16" s="28"/>
      <c r="E16" s="40"/>
      <c r="F16" s="40"/>
      <c r="G16" s="4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6.5" customHeight="1">
      <c r="A17" s="55"/>
      <c r="B17" s="3" t="s">
        <v>49</v>
      </c>
      <c r="C17" s="35">
        <f>(SUM(C8:C16))</f>
        <v>0</v>
      </c>
      <c r="D17" s="30">
        <f>(SUM(D9:D16))</f>
        <v>0</v>
      </c>
      <c r="E17" s="40"/>
      <c r="F17" s="40"/>
      <c r="G17" s="4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6.5" customHeight="1">
      <c r="A18" s="50" t="s">
        <v>10</v>
      </c>
      <c r="B18" s="51"/>
      <c r="C18" s="33"/>
      <c r="D18" s="28"/>
      <c r="E18" s="40"/>
      <c r="F18" s="40"/>
      <c r="G18" s="4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6.5" customHeight="1">
      <c r="A19" s="50" t="s">
        <v>46</v>
      </c>
      <c r="B19" s="51"/>
      <c r="C19" s="33"/>
      <c r="D19" s="46"/>
      <c r="E19" s="40"/>
      <c r="F19" s="40"/>
      <c r="G19" s="4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6.5" customHeight="1">
      <c r="A20" s="50" t="s">
        <v>11</v>
      </c>
      <c r="B20" s="51"/>
      <c r="C20" s="33"/>
      <c r="D20" s="28"/>
      <c r="E20" s="40"/>
      <c r="F20" s="40"/>
      <c r="G20" s="4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6.5" customHeight="1">
      <c r="A21" s="27" t="s">
        <v>12</v>
      </c>
      <c r="B21" s="2"/>
      <c r="C21" s="33"/>
      <c r="D21" s="46"/>
      <c r="E21" s="40"/>
      <c r="F21" s="40"/>
      <c r="G21" s="4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6.5" customHeight="1" thickBot="1">
      <c r="A22" s="59" t="s">
        <v>13</v>
      </c>
      <c r="B22" s="60"/>
      <c r="C22" s="36"/>
      <c r="D22" s="31"/>
      <c r="E22" s="40"/>
      <c r="F22" s="40"/>
      <c r="G22" s="4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6.5" customHeight="1" thickTop="1" thickBot="1">
      <c r="A23" s="61" t="s">
        <v>40</v>
      </c>
      <c r="B23" s="62"/>
      <c r="C23" s="37">
        <f>SUM(C4:C6,C17:C22)</f>
        <v>0</v>
      </c>
      <c r="D23" s="32">
        <f>SUM(D4:D6,D17,D18,D20,D22)</f>
        <v>0</v>
      </c>
      <c r="E23" s="40"/>
      <c r="F23" s="40"/>
      <c r="G23" s="4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 thickBot="1">
      <c r="A24" s="63"/>
      <c r="B24" s="64"/>
      <c r="C24" s="65"/>
      <c r="D24" s="66"/>
      <c r="E24" s="42"/>
      <c r="F24" s="40"/>
      <c r="G24" s="4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" customHeight="1" thickBot="1">
      <c r="A25" s="77" t="s">
        <v>51</v>
      </c>
      <c r="B25" s="78"/>
      <c r="C25" s="79" t="s">
        <v>36</v>
      </c>
      <c r="D25" s="80"/>
      <c r="E25" s="39" t="s">
        <v>37</v>
      </c>
      <c r="F25" s="39" t="s">
        <v>37</v>
      </c>
      <c r="G25" s="39" t="s">
        <v>37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6.5" thickBot="1">
      <c r="A26" s="67" t="s">
        <v>42</v>
      </c>
      <c r="B26" s="68"/>
      <c r="C26" s="68"/>
      <c r="D26" s="68"/>
      <c r="E26" s="68"/>
      <c r="F26" s="68"/>
      <c r="G26" s="69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6.5" customHeight="1">
      <c r="A27" s="70" t="s">
        <v>29</v>
      </c>
      <c r="B27" s="71"/>
      <c r="C27" s="5" t="s">
        <v>31</v>
      </c>
      <c r="D27" s="5" t="s">
        <v>32</v>
      </c>
      <c r="E27" s="5" t="s">
        <v>33</v>
      </c>
      <c r="F27" s="5" t="s">
        <v>34</v>
      </c>
      <c r="G27" s="5" t="s">
        <v>35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6.5" customHeight="1">
      <c r="A28" s="72"/>
      <c r="B28" s="6" t="s">
        <v>14</v>
      </c>
      <c r="C28" s="21" t="s">
        <v>15</v>
      </c>
      <c r="D28" s="21" t="s">
        <v>15</v>
      </c>
      <c r="E28" s="43"/>
      <c r="F28" s="43"/>
      <c r="G28" s="43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6.5" customHeight="1" thickBot="1">
      <c r="A29" s="73"/>
      <c r="B29" s="4" t="s">
        <v>16</v>
      </c>
      <c r="C29" s="22" t="s">
        <v>15</v>
      </c>
      <c r="D29" s="22" t="s">
        <v>15</v>
      </c>
      <c r="E29" s="20"/>
      <c r="F29" s="20"/>
      <c r="G29" s="20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6.5" customHeight="1" thickTop="1">
      <c r="A30" s="74"/>
      <c r="B30" s="7" t="s">
        <v>17</v>
      </c>
      <c r="C30" s="21" t="s">
        <v>15</v>
      </c>
      <c r="D30" s="21" t="s">
        <v>15</v>
      </c>
      <c r="E30" s="8">
        <f t="shared" ref="E30:G30" si="0">SUM(E28:E29)</f>
        <v>0</v>
      </c>
      <c r="F30" s="8">
        <f t="shared" si="0"/>
        <v>0</v>
      </c>
      <c r="G30" s="8">
        <f t="shared" si="0"/>
        <v>0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6.5" customHeight="1" thickBot="1">
      <c r="A31" s="4" t="s">
        <v>18</v>
      </c>
      <c r="B31" s="4"/>
      <c r="C31" s="21" t="s">
        <v>15</v>
      </c>
      <c r="D31" s="21" t="s">
        <v>15</v>
      </c>
      <c r="E31" s="20"/>
      <c r="F31" s="20"/>
      <c r="G31" s="20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6.5" customHeight="1" thickTop="1" thickBot="1">
      <c r="A32" s="81" t="s">
        <v>54</v>
      </c>
      <c r="B32" s="82"/>
      <c r="C32" s="19" t="s">
        <v>15</v>
      </c>
      <c r="D32" s="19" t="s">
        <v>15</v>
      </c>
      <c r="E32" s="9">
        <f t="shared" ref="E32:G32" si="1">SUM(E31,E30)</f>
        <v>0</v>
      </c>
      <c r="F32" s="9">
        <f t="shared" si="1"/>
        <v>0</v>
      </c>
      <c r="G32" s="9">
        <f t="shared" si="1"/>
        <v>0</v>
      </c>
      <c r="H32" s="10"/>
      <c r="I32" s="10"/>
      <c r="J32" s="10"/>
      <c r="K32" s="10"/>
      <c r="L32" s="10"/>
      <c r="M32" s="10"/>
      <c r="N32" s="10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6.5" customHeight="1" thickBot="1">
      <c r="A33" s="67" t="s">
        <v>47</v>
      </c>
      <c r="B33" s="68"/>
      <c r="C33" s="68"/>
      <c r="D33" s="68"/>
      <c r="E33" s="68"/>
      <c r="F33" s="68"/>
      <c r="G33" s="69"/>
      <c r="H33" s="10"/>
      <c r="I33" s="10"/>
      <c r="J33" s="10"/>
      <c r="K33" s="10"/>
      <c r="L33" s="10"/>
      <c r="M33" s="10"/>
      <c r="N33" s="10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6.5" customHeight="1">
      <c r="A34" s="70" t="s">
        <v>29</v>
      </c>
      <c r="B34" s="71"/>
      <c r="C34" s="5" t="s">
        <v>31</v>
      </c>
      <c r="D34" s="5" t="s">
        <v>32</v>
      </c>
      <c r="E34" s="5" t="s">
        <v>33</v>
      </c>
      <c r="F34" s="5" t="s">
        <v>34</v>
      </c>
      <c r="G34" s="5" t="s">
        <v>35</v>
      </c>
      <c r="H34" s="10"/>
      <c r="I34" s="10"/>
      <c r="J34" s="10"/>
      <c r="K34" s="10"/>
      <c r="L34" s="10"/>
      <c r="M34" s="10"/>
      <c r="N34" s="10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6.5" customHeight="1">
      <c r="A35" s="72"/>
      <c r="B35" s="6" t="s">
        <v>14</v>
      </c>
      <c r="C35" s="21" t="s">
        <v>15</v>
      </c>
      <c r="D35" s="21" t="s">
        <v>15</v>
      </c>
      <c r="E35" s="43"/>
      <c r="F35" s="43"/>
      <c r="G35" s="43"/>
      <c r="H35" s="10"/>
      <c r="I35" s="10"/>
      <c r="J35" s="10"/>
      <c r="K35" s="10"/>
      <c r="L35" s="10"/>
      <c r="M35" s="10"/>
      <c r="N35" s="10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6.5" customHeight="1" thickBot="1">
      <c r="A36" s="73"/>
      <c r="B36" s="4" t="s">
        <v>16</v>
      </c>
      <c r="C36" s="22" t="s">
        <v>15</v>
      </c>
      <c r="D36" s="22" t="s">
        <v>15</v>
      </c>
      <c r="E36" s="44"/>
      <c r="F36" s="44"/>
      <c r="G36" s="44"/>
      <c r="H36" s="10"/>
      <c r="I36" s="10"/>
      <c r="J36" s="10"/>
      <c r="K36" s="10"/>
      <c r="L36" s="10"/>
      <c r="M36" s="10"/>
      <c r="N36" s="10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6.5" customHeight="1" thickTop="1">
      <c r="A37" s="74"/>
      <c r="B37" s="7" t="s">
        <v>17</v>
      </c>
      <c r="C37" s="21" t="s">
        <v>15</v>
      </c>
      <c r="D37" s="21" t="s">
        <v>15</v>
      </c>
      <c r="E37" s="8">
        <f t="shared" ref="E37:G37" si="2">SUM(E35:E36)</f>
        <v>0</v>
      </c>
      <c r="F37" s="8">
        <f t="shared" si="2"/>
        <v>0</v>
      </c>
      <c r="G37" s="8">
        <f t="shared" si="2"/>
        <v>0</v>
      </c>
      <c r="H37" s="10"/>
      <c r="I37" s="10"/>
      <c r="J37" s="10"/>
      <c r="K37" s="10"/>
      <c r="L37" s="10"/>
      <c r="M37" s="10"/>
      <c r="N37" s="10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6.5" customHeight="1" thickBot="1">
      <c r="A38" s="4" t="s">
        <v>13</v>
      </c>
      <c r="B38" s="4"/>
      <c r="C38" s="21" t="s">
        <v>15</v>
      </c>
      <c r="D38" s="21" t="s">
        <v>15</v>
      </c>
      <c r="E38" s="20"/>
      <c r="F38" s="20"/>
      <c r="G38" s="20"/>
      <c r="H38" s="10"/>
      <c r="I38" s="10"/>
      <c r="J38" s="10"/>
      <c r="K38" s="10"/>
      <c r="L38" s="10"/>
      <c r="M38" s="10"/>
      <c r="N38" s="10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6.5" customHeight="1" thickTop="1" thickBot="1">
      <c r="A39" s="81" t="s">
        <v>53</v>
      </c>
      <c r="B39" s="82"/>
      <c r="C39" s="19" t="s">
        <v>15</v>
      </c>
      <c r="D39" s="19" t="s">
        <v>15</v>
      </c>
      <c r="E39" s="9">
        <f t="shared" ref="E39:G39" si="3">SUM(E38,E37)</f>
        <v>0</v>
      </c>
      <c r="F39" s="9">
        <f t="shared" si="3"/>
        <v>0</v>
      </c>
      <c r="G39" s="9">
        <f t="shared" si="3"/>
        <v>0</v>
      </c>
      <c r="H39" s="10"/>
      <c r="I39" s="10"/>
      <c r="J39" s="10"/>
      <c r="K39" s="10"/>
      <c r="L39" s="10"/>
      <c r="M39" s="10"/>
      <c r="N39" s="10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0" customHeight="1">
      <c r="A40" s="56" t="s">
        <v>52</v>
      </c>
      <c r="B40" s="83"/>
      <c r="C40" s="84" t="s">
        <v>36</v>
      </c>
      <c r="D40" s="85"/>
      <c r="E40" s="18" t="s">
        <v>37</v>
      </c>
      <c r="F40" s="18" t="s">
        <v>37</v>
      </c>
      <c r="G40" s="18" t="s">
        <v>37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6.5" customHeight="1">
      <c r="A41" s="70" t="s">
        <v>50</v>
      </c>
      <c r="B41" s="71"/>
      <c r="C41" s="5" t="s">
        <v>31</v>
      </c>
      <c r="D41" s="5" t="s">
        <v>32</v>
      </c>
      <c r="E41" s="5" t="s">
        <v>33</v>
      </c>
      <c r="F41" s="5" t="s">
        <v>34</v>
      </c>
      <c r="G41" s="5" t="s">
        <v>35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6.5" customHeight="1">
      <c r="A42" s="72"/>
      <c r="B42" s="2" t="s">
        <v>19</v>
      </c>
      <c r="C42" s="45"/>
      <c r="D42" s="45"/>
      <c r="E42" s="45"/>
      <c r="F42" s="45"/>
      <c r="G42" s="45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6.5" customHeight="1">
      <c r="A43" s="73"/>
      <c r="B43" s="4" t="s">
        <v>20</v>
      </c>
      <c r="C43" s="11">
        <v>90000</v>
      </c>
      <c r="D43" s="11">
        <v>100000</v>
      </c>
      <c r="E43" s="11">
        <v>100000</v>
      </c>
      <c r="F43" s="11">
        <v>115000</v>
      </c>
      <c r="G43" s="11">
        <v>120000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6.5" customHeight="1">
      <c r="A44" s="74"/>
      <c r="B44" s="3" t="s">
        <v>21</v>
      </c>
      <c r="C44" s="12">
        <f t="shared" ref="C44:G44" si="4">C43*C42</f>
        <v>0</v>
      </c>
      <c r="D44" s="12">
        <f t="shared" si="4"/>
        <v>0</v>
      </c>
      <c r="E44" s="12">
        <f t="shared" si="4"/>
        <v>0</v>
      </c>
      <c r="F44" s="12">
        <f t="shared" si="4"/>
        <v>0</v>
      </c>
      <c r="G44" s="12">
        <f t="shared" si="4"/>
        <v>0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6.5" customHeight="1">
      <c r="A45" s="13" t="s">
        <v>22</v>
      </c>
      <c r="B45" s="2"/>
      <c r="C45" s="5" t="s">
        <v>31</v>
      </c>
      <c r="D45" s="5" t="s">
        <v>32</v>
      </c>
      <c r="E45" s="5" t="s">
        <v>33</v>
      </c>
      <c r="F45" s="5" t="s">
        <v>34</v>
      </c>
      <c r="G45" s="5" t="s">
        <v>35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6.5" customHeight="1">
      <c r="A46" s="72"/>
      <c r="B46" s="6" t="s">
        <v>23</v>
      </c>
      <c r="C46" s="43"/>
      <c r="D46" s="43"/>
      <c r="E46" s="43"/>
      <c r="F46" s="43"/>
      <c r="G46" s="4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6.5" customHeight="1">
      <c r="A47" s="73"/>
      <c r="B47" s="4" t="s">
        <v>28</v>
      </c>
      <c r="C47" s="23"/>
      <c r="D47" s="23"/>
      <c r="E47" s="23"/>
      <c r="F47" s="23"/>
      <c r="G47" s="23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6.5" customHeight="1">
      <c r="A48" s="74"/>
      <c r="B48" s="7" t="s">
        <v>24</v>
      </c>
      <c r="C48" s="8">
        <f t="shared" ref="C48:G48" si="5">C47*C46</f>
        <v>0</v>
      </c>
      <c r="D48" s="8">
        <f t="shared" si="5"/>
        <v>0</v>
      </c>
      <c r="E48" s="8">
        <f t="shared" si="5"/>
        <v>0</v>
      </c>
      <c r="F48" s="8">
        <f t="shared" si="5"/>
        <v>0</v>
      </c>
      <c r="G48" s="8">
        <f t="shared" si="5"/>
        <v>0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6.5" customHeight="1">
      <c r="A49" s="86" t="s">
        <v>25</v>
      </c>
      <c r="B49" s="87"/>
      <c r="C49" s="20"/>
      <c r="D49" s="20"/>
      <c r="E49" s="20"/>
      <c r="F49" s="20"/>
      <c r="G49" s="20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6.5" customHeight="1">
      <c r="A50" s="88" t="s">
        <v>43</v>
      </c>
      <c r="B50" s="89"/>
      <c r="C50" s="14">
        <f t="shared" ref="C50:G50" si="6">SUM(C49,C48,C44)</f>
        <v>0</v>
      </c>
      <c r="D50" s="14">
        <f t="shared" si="6"/>
        <v>0</v>
      </c>
      <c r="E50" s="14">
        <f t="shared" si="6"/>
        <v>0</v>
      </c>
      <c r="F50" s="14">
        <f t="shared" si="6"/>
        <v>0</v>
      </c>
      <c r="G50" s="14">
        <f t="shared" si="6"/>
        <v>0</v>
      </c>
      <c r="H50" s="10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6.75" customHeight="1">
      <c r="A51" s="90"/>
      <c r="B51" s="91"/>
      <c r="C51" s="91"/>
      <c r="D51" s="91"/>
      <c r="E51" s="91"/>
      <c r="F51" s="91"/>
      <c r="G51" s="92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5"/>
      <c r="B52" s="15"/>
      <c r="C52" s="16"/>
      <c r="D52" s="16"/>
      <c r="E52" s="16"/>
      <c r="F52" s="17"/>
      <c r="G52" s="17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93" t="s">
        <v>26</v>
      </c>
      <c r="B53" s="94"/>
      <c r="C53" s="94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65" customHeight="1">
      <c r="A54" s="75" t="s">
        <v>48</v>
      </c>
      <c r="B54" s="76"/>
      <c r="C54" s="76"/>
      <c r="D54" s="76"/>
      <c r="E54" s="76"/>
      <c r="F54" s="76"/>
      <c r="G54" s="76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3.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3.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3.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3.5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3.5" customHeigh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3.5" customHeight="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</sheetData>
  <sheetProtection algorithmName="SHA-512" hashValue="6cTSeEyLogm1BbNQDOumhk0gncVEELF6KmLU5ElQ8lbEsGV/8O2CHZhsql9GcvG9IECw56uykdO63rdixa5m7A==" saltValue="IKrHnRWSxHpBQF6PeDzHyQ==" spinCount="100000" sheet="1" objects="1" scenarios="1"/>
  <mergeCells count="31">
    <mergeCell ref="A54:G54"/>
    <mergeCell ref="A25:B25"/>
    <mergeCell ref="C25:D25"/>
    <mergeCell ref="A27:B27"/>
    <mergeCell ref="A28:A30"/>
    <mergeCell ref="A32:B32"/>
    <mergeCell ref="A40:B40"/>
    <mergeCell ref="C40:D40"/>
    <mergeCell ref="A42:A44"/>
    <mergeCell ref="A46:A48"/>
    <mergeCell ref="A49:B49"/>
    <mergeCell ref="A50:B50"/>
    <mergeCell ref="A51:G51"/>
    <mergeCell ref="A41:B41"/>
    <mergeCell ref="A53:C53"/>
    <mergeCell ref="A39:B39"/>
    <mergeCell ref="A24:D24"/>
    <mergeCell ref="A26:G26"/>
    <mergeCell ref="A33:G33"/>
    <mergeCell ref="A34:B34"/>
    <mergeCell ref="A35:A37"/>
    <mergeCell ref="A18:B18"/>
    <mergeCell ref="A19:B19"/>
    <mergeCell ref="A20:B20"/>
    <mergeCell ref="A22:B22"/>
    <mergeCell ref="A23:B23"/>
    <mergeCell ref="A1:G1"/>
    <mergeCell ref="A6:B6"/>
    <mergeCell ref="A7:B7"/>
    <mergeCell ref="A8:A17"/>
    <mergeCell ref="A2:D2"/>
  </mergeCells>
  <printOptions horizontalCentered="1" verticalCentered="1"/>
  <pageMargins left="0.2" right="0.2" top="0.5" bottom="0.5" header="0" footer="0"/>
  <pageSetup paperSize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Proposal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Jerome Qiriazi</dc:creator>
  <cp:lastModifiedBy>Jerome Qiriazi</cp:lastModifiedBy>
  <cp:lastPrinted>2024-02-03T22:16:21Z</cp:lastPrinted>
  <dcterms:created xsi:type="dcterms:W3CDTF">2024-02-03T22:16:32Z</dcterms:created>
  <dcterms:modified xsi:type="dcterms:W3CDTF">2024-02-16T20:23:11Z</dcterms:modified>
</cp:coreProperties>
</file>